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AV\2021\017 ERDF\1 výzva\"/>
    </mc:Choice>
  </mc:AlternateContent>
  <xr:revisionPtr revIDLastSave="0" documentId="13_ncr:1_{F7AEAEE4-3DB0-455F-A0D2-C51536B85C32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VT" sheetId="1" r:id="rId1"/>
  </sheets>
  <definedNames>
    <definedName name="_xlnm.Print_Area" localSheetId="0">AVT!$B$1:$T$11</definedName>
  </definedNames>
  <calcPr calcId="191029"/>
</workbook>
</file>

<file path=xl/calcChain.xml><?xml version="1.0" encoding="utf-8"?>
<calcChain xmlns="http://schemas.openxmlformats.org/spreadsheetml/2006/main">
  <c r="T7" i="1" l="1"/>
  <c r="S7" i="1"/>
  <c r="R11" i="1" s="1"/>
  <c r="P7" i="1"/>
  <c r="Q11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<sst xmlns="http://schemas.openxmlformats.org/spreadsheetml/2006/main" count="41" uniqueCount="39">
  <si>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</si>
  <si>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</si>
  <si>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</si>
  <si>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</si>
  <si>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</si>
  <si>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</si>
  <si>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</si>
  <si>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</si>
  <si>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</si>
  <si>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</si>
  <si>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</si>
  <si>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</si>
  <si>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</si>
  <si>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</si>
  <si>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</si>
  <si>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</si>
  <si>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</si>
  <si>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</si>
  <si>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</si>
  <si>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</si>
  <si>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</si>
  <si>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</si>
  <si>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</si>
  <si>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</si>
  <si>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</si>
  <si>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</si>
  <si>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</si>
  <si>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</si>
  <si>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Příloha č. 2 Kupní smlouvy - technická specifikace
Audiovizuální technika (II.) 017 - 2021</t>
  </si>
  <si>
    <t>Přenosná interaktivní laboratoř</t>
  </si>
  <si>
    <t>sada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</si>
  <si>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</si>
  <si>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color theme="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</si>
  <si>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Název projektu: ERDF II projekt Západočeské univerzity v Plzni
Číslo projektu: CZ.02.2.67/0.0/0.0/18_057/0013247</t>
  </si>
  <si>
    <t>Společná faktura</t>
  </si>
  <si>
    <t>Ing. Jan Tlučhoř, Ph.D.,
Tel.: 602 549 615,
E-mail:  jtluchor@kmo.zcu.cz</t>
  </si>
  <si>
    <t>Univezitní 22, 
301 00 Plzeň,
Fakulta ekonomická -
Katedra marketingu, obchodu a služeb,
místnost UK 524</t>
  </si>
  <si>
    <t>Min. tříletá podpora přenosné laboratoře včetně softwarového řešení.
Min. dvouletá záruka. 
Dodání včetně dopravy do místa plnění.</t>
  </si>
  <si>
    <t>Pořízení přenosné interaktivní laboratoře, která obsahuje následující komponenty, které tvoří společný funkční celek: 
•  2x Full HD kamera s mikrofonem a manuálním zoomem (Full HD min. 1920 x 1080 Pixel / H.264, H.265)
•  2x stativ pro uvedené kamery
•  1x prostorový mikrofon pro záznam zvuku více osob v místnosti
•  1x audio mixer
•  1x audio interface (rozhraní)
•  1x síťový switch
•  1x elektrický prodlužovací kabel se čtyřmi zásuvkami (pro napájení komponentů), prodlužovací a napájecí kabely (dle potřeby pro funkčnost celku),
    síťový kabel, případně další odpovídající kabeláž pro propojení všech komponentů a notebooku
•  1x transportní kufr s kolečky a madlem, do kterého lze všechny výše uvedené AV komponenty bezpečně a přehledně uložit; 
     hmotnost max. 13,5 kg (včetně AV komponentů); hmotnost max. 7,5 kg (hmotnost prázdného kufru včetně koleček),
     rozměry kufru nejvýše 60 x 35 x 50 cm včetně koleček a madla.
Všechny AV komponenty musí vzájemně spolupracovat a být uložené v transportním kufru.
•  1x software pro nahrávání audia a videa v reálném čase propojující všechny vstupy (jednoduchá obsluha; anglické nebo české rozhraní; 
     nahrávání videosignálů musí probíhat synchronně v H.264 formátu, každý videosignál musí mít vlastní zvukovou stopu; 
     nahraná videa musí být k dispozici ihned po nahrání bez nutnosti konverze; software musí optimálně spolupracovat s dodanými AV komponenty;
     software musí umožňovat nahrávání až 4 videosignálů najednou)
•   1x software pro analýzu (kvalitativní i kvantitativní) videí (min. 3 licence) – (jednoduchá obsluha; anglické nebo české rozhraní; 
     podpora všech běžných videoformátů; bez omezení zároveň otevřených videí; možnost kvalitativního a kvantitativního kódování obsahu; 
     analýza videí musí probíhat na úrovni jednotlivých snímků (frame); export dat musí probíhat ve standardu ASCII; 
     export dat musí být umožněn do dalších softwarů pro statistické vyhodnocení (např. Excel, SPSS, R); možnost State-Space-Grid analýzy; 
     možnost výpočtu Cohens Kappa a Intraclass correlation (ICC) pro záznamy různých pozorovatelů;
     software musí umožňovat tvorbu vlastních analýz (skriptů pro analýzy); možnost vizualizace výsledků; částečná automatizace vyhodnocení videí)
•   1x řídící notebook v minimální doporučené konfiguraci producenta softwaru, který umožní zpracovávat více videí v HD kvalitě, 8GB DDR3 RAM,
     DirectX9, 10, 11 nebo 12, kompatibilní grafická karta, s operačním systém, který umožňuje provoz laboratoře a požadovaných softwarů.
Návod na instalaci přenosné laboratoře (v českém nebo anglickém jazyce) včetně min. 4 hodin online podpory (pro nastavení laboratoře a využívání softwaru). 
Min. tříletá podpora přenosné laboratoře včetně softwarového řešení.
Min. dvouletá záruka. 
Dodání včetně dopravy do místa plnění. 
Pro zajištění vzájemné kompatibility a použitelnosti je nutná dodávka jedním dodavatelem (jako sady).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</si>
</sst>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7" fillId="0" borderId="0"/>
  </cellStyleXfs>
  <cellXfs count="9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0" fillId="3" borderId="11" xfId="0" applyNumberFormat="1" applyFill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vertical="center"/>
    </xf>
    <xf numFmtId="165" fontId="0" fillId="0" borderId="7" xfId="0" applyNumberForma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 indent="1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7" xfId="0" applyFont="1" applyFill="1" applyBorder="1" applyAlignment="1" applyProtection="1">
      <alignment horizontal="center" vertical="center" wrapTex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zoomScale="60" zoomScaleNormal="60" workbookViewId="0">
      <selection activeCell="H13" sqref="H1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0.33203125" style="1" customWidth="1"/>
    <col min="4" max="4" width="10.6640625" style="2" customWidth="1"/>
    <col min="5" max="5" width="10.33203125" style="3" customWidth="1"/>
    <col min="6" max="6" width="163.5546875" style="1" customWidth="1"/>
    <col min="7" max="7" width="27.88671875" style="1" customWidth="1"/>
    <col min="8" max="8" width="31.6640625" style="1" customWidth="1"/>
    <col min="9" max="9" width="21.5546875" style="1" customWidth="1"/>
    <col min="10" max="10" width="16.5546875" style="1" customWidth="1"/>
    <col min="11" max="11" width="67.88671875" style="5" customWidth="1"/>
    <col min="12" max="12" width="49.88671875" style="5" customWidth="1"/>
    <col min="13" max="13" width="30.88671875" style="5" customWidth="1"/>
    <col min="14" max="14" width="48" style="1" customWidth="1"/>
    <col min="15" max="15" width="28" style="1" customWidth="1"/>
    <col min="16" max="16" width="18.109375" style="1" hidden="1" customWidth="1"/>
    <col min="17" max="17" width="21.5546875" style="5" customWidth="1"/>
    <col min="18" max="18" width="23.33203125" style="5" customWidth="1"/>
    <col min="19" max="19" width="20.6640625" style="5" bestFit="1" customWidth="1"/>
    <col min="20" max="20" width="19.6640625" style="5" bestFit="1" customWidth="1"/>
    <col min="21" max="21" width="13.109375" style="5" hidden="1" customWidth="1"/>
    <col min="22" max="22" width="36.44140625" style="4" customWidth="1"/>
    <col min="23" max="16384" width="8.88671875" style="5"/>
  </cols>
  <sheetData>
    <row r="1" spans="1:22" ht="42.6" customHeight="1" x14ac:dyDescent="0.3">
      <c r="B1" s="67" t="s">
        <v>28</v>
      </c>
      <c r="C1" s="68"/>
      <c r="D1" s="68"/>
    </row>
    <row r="2" spans="1:22" ht="18" customHeight="1" x14ac:dyDescent="0.3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3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5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2" customHeight="1" thickTop="1" thickBot="1" x14ac:dyDescent="0.35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2" t="s">
        <v>25</v>
      </c>
      <c r="I6" s="35" t="s">
        <v>16</v>
      </c>
      <c r="J6" s="35" t="s">
        <v>17</v>
      </c>
      <c r="K6" s="46" t="s">
        <v>32</v>
      </c>
      <c r="L6" s="35" t="s">
        <v>18</v>
      </c>
      <c r="M6" s="39" t="s">
        <v>19</v>
      </c>
      <c r="N6" s="35" t="s">
        <v>20</v>
      </c>
      <c r="O6" s="35" t="s">
        <v>21</v>
      </c>
      <c r="P6" s="35" t="s">
        <v>22</v>
      </c>
      <c r="Q6" s="24" t="s">
        <v>6</v>
      </c>
      <c r="R6" s="25" t="s">
        <v>7</v>
      </c>
      <c r="S6" s="46" t="s">
        <v>8</v>
      </c>
      <c r="T6" s="46" t="s">
        <v>9</v>
      </c>
      <c r="U6" s="35" t="s">
        <v>23</v>
      </c>
      <c r="V6" s="35" t="s">
        <v>24</v>
      </c>
    </row>
    <row r="7" spans="1:22" ht="339" customHeight="1" thickTop="1" x14ac:dyDescent="0.3">
      <c r="A7" s="26"/>
      <c r="B7" s="74">
        <v>1</v>
      </c>
      <c r="C7" s="76" t="s">
        <v>29</v>
      </c>
      <c r="D7" s="78">
        <v>1</v>
      </c>
      <c r="E7" s="47" t="s">
        <v>30</v>
      </c>
      <c r="F7" s="87" t="s">
        <v>38</v>
      </c>
      <c r="G7" s="88"/>
      <c r="H7" s="81"/>
      <c r="I7" s="55" t="s">
        <v>34</v>
      </c>
      <c r="J7" s="83" t="s">
        <v>31</v>
      </c>
      <c r="K7" s="55" t="s">
        <v>33</v>
      </c>
      <c r="L7" s="85" t="s">
        <v>37</v>
      </c>
      <c r="M7" s="55" t="s">
        <v>35</v>
      </c>
      <c r="N7" s="55" t="s">
        <v>36</v>
      </c>
      <c r="O7" s="58">
        <v>90</v>
      </c>
      <c r="P7" s="60">
        <f>D7*Q7</f>
        <v>700000</v>
      </c>
      <c r="Q7" s="49">
        <v>700000</v>
      </c>
      <c r="R7" s="90"/>
      <c r="S7" s="51">
        <f>D7*R7</f>
        <v>0</v>
      </c>
      <c r="T7" s="53" t="str">
        <f t="shared" ref="T7" si="0">IF(ISNUMBER(R7), IF(R7&gt;Q7,"NEVYHOVUJE","VYHOVUJE")," ")</f>
        <v xml:space="preserve"> </v>
      </c>
      <c r="U7" s="47"/>
      <c r="V7" s="47" t="s">
        <v>12</v>
      </c>
    </row>
    <row r="8" spans="1:22" ht="207.75" customHeight="1" thickBot="1" x14ac:dyDescent="0.35">
      <c r="A8" s="26"/>
      <c r="B8" s="75"/>
      <c r="C8" s="77"/>
      <c r="D8" s="79"/>
      <c r="E8" s="48"/>
      <c r="F8" s="80"/>
      <c r="G8" s="89"/>
      <c r="H8" s="82"/>
      <c r="I8" s="57"/>
      <c r="J8" s="84"/>
      <c r="K8" s="56"/>
      <c r="L8" s="86"/>
      <c r="M8" s="57"/>
      <c r="N8" s="57"/>
      <c r="O8" s="59"/>
      <c r="P8" s="61"/>
      <c r="Q8" s="50"/>
      <c r="R8" s="91"/>
      <c r="S8" s="52"/>
      <c r="T8" s="54"/>
      <c r="U8" s="48"/>
      <c r="V8" s="48"/>
    </row>
    <row r="9" spans="1:22" ht="13.5" customHeight="1" thickTop="1" thickBot="1" x14ac:dyDescent="0.35">
      <c r="C9" s="5"/>
      <c r="D9" s="5"/>
      <c r="E9" s="5"/>
      <c r="F9" s="5"/>
      <c r="G9" s="5"/>
      <c r="H9" s="5"/>
      <c r="I9" s="5"/>
      <c r="J9" s="5"/>
      <c r="N9" s="5"/>
      <c r="O9" s="5"/>
      <c r="P9" s="5"/>
      <c r="S9" s="40"/>
    </row>
    <row r="10" spans="1:22" ht="60" customHeight="1" thickTop="1" thickBot="1" x14ac:dyDescent="0.35">
      <c r="B10" s="69" t="s">
        <v>27</v>
      </c>
      <c r="C10" s="70"/>
      <c r="D10" s="70"/>
      <c r="E10" s="70"/>
      <c r="F10" s="70"/>
      <c r="G10" s="70"/>
      <c r="H10" s="45"/>
      <c r="I10" s="27"/>
      <c r="J10" s="27"/>
      <c r="K10" s="27"/>
      <c r="L10" s="28"/>
      <c r="M10" s="8"/>
      <c r="N10" s="8"/>
      <c r="O10" s="29"/>
      <c r="P10" s="29"/>
      <c r="Q10" s="30" t="s">
        <v>10</v>
      </c>
      <c r="R10" s="71" t="s">
        <v>11</v>
      </c>
      <c r="S10" s="72"/>
      <c r="T10" s="73"/>
      <c r="U10" s="22"/>
      <c r="V10" s="31"/>
    </row>
    <row r="11" spans="1:22" ht="33" customHeight="1" thickTop="1" thickBot="1" x14ac:dyDescent="0.35">
      <c r="B11" s="62" t="s">
        <v>26</v>
      </c>
      <c r="C11" s="63"/>
      <c r="D11" s="63"/>
      <c r="E11" s="63"/>
      <c r="F11" s="63"/>
      <c r="G11" s="63"/>
      <c r="H11" s="44"/>
      <c r="I11" s="32"/>
      <c r="L11" s="12"/>
      <c r="M11" s="12"/>
      <c r="N11" s="12"/>
      <c r="O11" s="33"/>
      <c r="P11" s="33"/>
      <c r="Q11" s="34">
        <f>SUM(P7:P7)</f>
        <v>700000</v>
      </c>
      <c r="R11" s="64">
        <f>SUM(S7:S7)</f>
        <v>0</v>
      </c>
      <c r="S11" s="65"/>
      <c r="T11" s="66"/>
    </row>
    <row r="12" spans="1:22" ht="14.25" customHeight="1" thickTop="1" x14ac:dyDescent="0.3"/>
    <row r="13" spans="1:22" ht="14.25" customHeight="1" x14ac:dyDescent="0.3"/>
    <row r="14" spans="1:22" ht="14.25" customHeight="1" x14ac:dyDescent="0.3"/>
    <row r="15" spans="1:22" ht="14.25" customHeight="1" x14ac:dyDescent="0.3"/>
    <row r="16" spans="1:2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</sheetData>
  <sheetProtection algorithmName="SHA-512" hashValue="7Pi7amJ8bpNKo/p1m6FpwduR/y6qtD5qudxB9C50bZzxbji47569aAqGIFluRrz3HQjO5pl+BaNG1MNJN0VNlA==" saltValue="n3mwigDrIomA0nvRq2/cpQ==" spinCount="100000" sheet="1" objects="1" scenarios="1"/>
  <mergeCells count="26">
    <mergeCell ref="B11:G11"/>
    <mergeCell ref="R11:T11"/>
    <mergeCell ref="B1:D1"/>
    <mergeCell ref="B10:G10"/>
    <mergeCell ref="R10:T1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L7:L8"/>
    <mergeCell ref="K7:K8"/>
    <mergeCell ref="M7:M8"/>
    <mergeCell ref="N7:N8"/>
    <mergeCell ref="O7:O8"/>
    <mergeCell ref="P7:P8"/>
    <mergeCell ref="V7:V8"/>
    <mergeCell ref="Q7:Q8"/>
    <mergeCell ref="R7:R8"/>
    <mergeCell ref="S7:S8"/>
    <mergeCell ref="T7:T8"/>
    <mergeCell ref="U7:U8"/>
  </mergeCells>
  <conditionalFormatting sqref="D7">
    <cfRule type="containsBlanks" dxfId="10" priority="51">
      <formula>LEN(TRIM(D7))=0</formula>
    </cfRule>
  </conditionalFormatting>
  <conditionalFormatting sqref="T7">
    <cfRule type="cellIs" dxfId="9" priority="43" operator="equal">
      <formula>"VYHOVUJE"</formula>
    </cfRule>
  </conditionalFormatting>
  <conditionalFormatting sqref="T7">
    <cfRule type="cellIs" dxfId="8" priority="42" operator="equal">
      <formula>"NEVYHOVUJE"</formula>
    </cfRule>
  </conditionalFormatting>
  <conditionalFormatting sqref="G7:H7">
    <cfRule type="containsBlanks" dxfId="7" priority="23">
      <formula>LEN(TRIM(G7))=0</formula>
    </cfRule>
  </conditionalFormatting>
  <conditionalFormatting sqref="G7:H7">
    <cfRule type="containsBlanks" dxfId="6" priority="22">
      <formula>LEN(TRIM(G7))=0</formula>
    </cfRule>
  </conditionalFormatting>
  <conditionalFormatting sqref="G7:H7">
    <cfRule type="notContainsBlanks" dxfId="5" priority="21">
      <formula>LEN(TRIM(G7))&gt;0</formula>
    </cfRule>
  </conditionalFormatting>
  <conditionalFormatting sqref="G7:H7">
    <cfRule type="notContainsBlanks" dxfId="4" priority="20">
      <formula>LEN(TRIM(G7))&gt;0</formula>
    </cfRule>
  </conditionalFormatting>
  <conditionalFormatting sqref="G7:H7">
    <cfRule type="notContainsBlanks" dxfId="3" priority="19">
      <formula>LEN(TRIM(G7))&gt;0</formula>
    </cfRule>
  </conditionalFormatting>
  <conditionalFormatting sqref="R7">
    <cfRule type="containsBlanks" dxfId="2" priority="13">
      <formula>LEN(TRIM(R7))=0</formula>
    </cfRule>
  </conditionalFormatting>
  <conditionalFormatting sqref="R7">
    <cfRule type="notContainsBlanks" dxfId="1" priority="12">
      <formula>LEN(TRIM(R7))&gt;0</formula>
    </cfRule>
  </conditionalFormatting>
  <conditionalFormatting sqref="R7">
    <cfRule type="notContainsBlanks" dxfId="0" priority="11">
      <formula>LEN(TRIM(R7))&gt;0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2021-04-14T06:29:12Z</cp:lastPrinted>
  <dcterms:created xsi:type="dcterms:W3CDTF">2014-03-05T12:43:32Z</dcterms:created>
  <dcterms:modified xsi:type="dcterms:W3CDTF">2021-06-10T10:04:52Z</dcterms:modified>
</cp:coreProperties>
</file>